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2025-2026\Cân đo\Biểu tổng hợp 2025-2026\"/>
    </mc:Choice>
  </mc:AlternateContent>
  <xr:revisionPtr revIDLastSave="0" documentId="13_ncr:1_{96408F5B-C21A-4650-9EB7-1A4F84DF192E}" xr6:coauthVersionLast="47" xr6:coauthVersionMax="47" xr10:uidLastSave="{00000000-0000-0000-0000-000000000000}"/>
  <bookViews>
    <workbookView xWindow="-120" yWindow="-120" windowWidth="20730" windowHeight="11160" firstSheet="1" activeTab="1" xr2:uid="{00000000-000D-0000-FFFF-FFFF00000000}"/>
  </bookViews>
  <sheets>
    <sheet name="StartUp" sheetId="4" state="veryHidden" r:id="rId1"/>
    <sheet name="tháng 3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6" i="2" l="1"/>
  <c r="E16" i="2"/>
  <c r="C18" i="2"/>
  <c r="C26" i="2"/>
  <c r="I22" i="2"/>
  <c r="E22" i="2"/>
  <c r="I24" i="2"/>
  <c r="E24" i="2"/>
  <c r="J32" i="2"/>
  <c r="C32" i="2"/>
  <c r="C42" i="2" s="1"/>
  <c r="I28" i="2"/>
  <c r="I29" i="2"/>
  <c r="I32" i="2" s="1"/>
  <c r="I33" i="2" s="1"/>
  <c r="I30" i="2"/>
  <c r="I31" i="2"/>
  <c r="F32" i="2"/>
  <c r="F42" i="2" s="1"/>
  <c r="E28" i="2"/>
  <c r="E29" i="2"/>
  <c r="E30" i="2"/>
  <c r="J26" i="2"/>
  <c r="J41" i="2" s="1"/>
  <c r="C41" i="2"/>
  <c r="I20" i="2"/>
  <c r="I21" i="2"/>
  <c r="I23" i="2"/>
  <c r="I25" i="2"/>
  <c r="F26" i="2"/>
  <c r="F41" i="2" s="1"/>
  <c r="E20" i="2"/>
  <c r="E21" i="2"/>
  <c r="E23" i="2"/>
  <c r="E25" i="2"/>
  <c r="J18" i="2"/>
  <c r="J40" i="2" s="1"/>
  <c r="C40" i="2"/>
  <c r="I12" i="2"/>
  <c r="I13" i="2"/>
  <c r="I15" i="2"/>
  <c r="I17" i="2"/>
  <c r="F18" i="2"/>
  <c r="E12" i="2"/>
  <c r="E13" i="2"/>
  <c r="E14" i="2"/>
  <c r="E15" i="2"/>
  <c r="E17" i="2"/>
  <c r="C10" i="2"/>
  <c r="L11" i="2" s="1"/>
  <c r="J10" i="2"/>
  <c r="J39" i="2" s="1"/>
  <c r="I5" i="2"/>
  <c r="I6" i="2"/>
  <c r="I7" i="2"/>
  <c r="I8" i="2"/>
  <c r="I9" i="2"/>
  <c r="E5" i="2"/>
  <c r="E6" i="2"/>
  <c r="E7" i="2"/>
  <c r="E8" i="2"/>
  <c r="E9" i="2"/>
  <c r="F10" i="2"/>
  <c r="F39" i="2" s="1"/>
  <c r="J33" i="2" l="1"/>
  <c r="J42" i="2"/>
  <c r="F33" i="2"/>
  <c r="J27" i="2"/>
  <c r="E32" i="2"/>
  <c r="E42" i="2" s="1"/>
  <c r="F19" i="2"/>
  <c r="E26" i="2"/>
  <c r="E27" i="2" s="1"/>
  <c r="F27" i="2"/>
  <c r="E18" i="2"/>
  <c r="E19" i="2" s="1"/>
  <c r="J19" i="2"/>
  <c r="I26" i="2"/>
  <c r="I41" i="2" s="1"/>
  <c r="F40" i="2"/>
  <c r="F43" i="2" s="1"/>
  <c r="I18" i="2"/>
  <c r="I19" i="2" s="1"/>
  <c r="E10" i="2"/>
  <c r="E11" i="2" s="1"/>
  <c r="I10" i="2"/>
  <c r="I11" i="2" s="1"/>
  <c r="J43" i="2"/>
  <c r="E40" i="2"/>
  <c r="J11" i="2"/>
  <c r="C39" i="2"/>
  <c r="C43" i="2" s="1"/>
  <c r="I42" i="2"/>
  <c r="I40" i="2" l="1"/>
  <c r="E33" i="2"/>
  <c r="I27" i="2"/>
  <c r="E41" i="2"/>
  <c r="E39" i="2"/>
  <c r="I39" i="2"/>
  <c r="L44" i="2"/>
  <c r="H44" i="2"/>
  <c r="F44" i="2"/>
  <c r="J44" i="2"/>
  <c r="I43" i="2" l="1"/>
  <c r="I44" i="2" s="1"/>
  <c r="E43" i="2"/>
  <c r="E44" i="2" s="1"/>
</calcChain>
</file>

<file path=xl/sharedStrings.xml><?xml version="1.0" encoding="utf-8"?>
<sst xmlns="http://schemas.openxmlformats.org/spreadsheetml/2006/main" count="91" uniqueCount="51">
  <si>
    <t>Stt</t>
  </si>
  <si>
    <t>Tên Lớp</t>
  </si>
  <si>
    <t>Tổng số 
HS</t>
  </si>
  <si>
    <t>Độ tuổi</t>
  </si>
  <si>
    <t>Cân nặng</t>
  </si>
  <si>
    <t>Béo phì
 (Thừa cân)</t>
  </si>
  <si>
    <t>Chiều cao</t>
  </si>
  <si>
    <t>BMI
( Cân nặng theo chiều dài/ chiều cao)</t>
  </si>
  <si>
    <t>Bình Thường</t>
  </si>
  <si>
    <t>SDD
Thể nhẹ cân</t>
  </si>
  <si>
    <t>SDD Thể nhẹ
 cân mức độ nặng</t>
  </si>
  <si>
    <t xml:space="preserve">SDD Thể thấp còi </t>
  </si>
  <si>
    <t>SDD Thể thấp còi mức độ nặng</t>
  </si>
  <si>
    <t>Béo phì (Thừa cân)</t>
  </si>
  <si>
    <t>BMI ( Cân nặng theo chiều dài/chiều cao</t>
  </si>
  <si>
    <t>MG Lớn A_ Trung tâm</t>
  </si>
  <si>
    <t>5 Tuổi</t>
  </si>
  <si>
    <t>MG Lớn</t>
  </si>
  <si>
    <t>MG Lớn B_ Trung tâm</t>
  </si>
  <si>
    <t xml:space="preserve">Mg Nhỡ   </t>
  </si>
  <si>
    <t>4 Tuổi</t>
  </si>
  <si>
    <t xml:space="preserve">Mg Bé       </t>
  </si>
  <si>
    <t>3 Tuổi</t>
  </si>
  <si>
    <t>MG Lớn _ Pú Tửu</t>
  </si>
  <si>
    <t xml:space="preserve">Nhà Trẻ    </t>
  </si>
  <si>
    <t>2Tuổi</t>
  </si>
  <si>
    <t>Tổng</t>
  </si>
  <si>
    <t>Tỷ lệ %</t>
  </si>
  <si>
    <t>MG Nhỡ A_ Trung tâm</t>
  </si>
  <si>
    <t>MG Nhỡ B_ Trung tâm</t>
  </si>
  <si>
    <t>Mg Nhỡ - Pú Tửu</t>
  </si>
  <si>
    <t>MG Bé A_ Trung tâm</t>
  </si>
  <si>
    <t>MG Bé B_ Trung tâm</t>
  </si>
  <si>
    <t>Mg Bé - Pú Tửu</t>
  </si>
  <si>
    <t xml:space="preserve"> </t>
  </si>
  <si>
    <t>2 Tuổi</t>
  </si>
  <si>
    <t>Nhà trẻ - C17</t>
  </si>
  <si>
    <t>Tổng Nhà trẻ</t>
  </si>
  <si>
    <t>STT</t>
  </si>
  <si>
    <t>Mg Bé Đ2</t>
  </si>
  <si>
    <t>Nhà trẻ Đ2</t>
  </si>
  <si>
    <t>MG Lớn C_ Trung tâm</t>
  </si>
  <si>
    <t>GC17</t>
  </si>
  <si>
    <t>Nhà trẻ Trung Tâm</t>
  </si>
  <si>
    <t>Nhà trẻ Pú Tửu</t>
  </si>
  <si>
    <t xml:space="preserve">                                       Tỷ lệ %</t>
  </si>
  <si>
    <t>BẢNG TỔNG HỢP SỨC KHỎE - THÁNG 03/2025</t>
  </si>
  <si>
    <t>MGG CN2</t>
  </si>
  <si>
    <t>MGG C17</t>
  </si>
  <si>
    <t>MG Lớn Đội 2</t>
  </si>
  <si>
    <t>GĐ2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</si>
</sst>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0.0"/>
    <numFmt numFmtId="166" formatCode="_(* #,##0.0_);_(* \(#,##0.0\);_(* &quot;-&quot;??_);_(@_)"/>
  </numFmts>
  <fonts count="25" x14ac:knownFonts="1">
    <font>
      <sz val="11"/>
      <color theme="1"/>
      <name val="Times New Roman"/>
      <family val="2"/>
    </font>
    <font>
      <sz val="12"/>
      <name val="Times New Roman"/>
      <family val="1"/>
    </font>
    <font>
      <sz val="10"/>
      <color indexed="8"/>
      <name val="MS Sans Serif"/>
      <family val="2"/>
    </font>
    <font>
      <sz val="11"/>
      <color indexed="8"/>
      <name val="Calibri"/>
      <family val="2"/>
      <charset val="1"/>
    </font>
    <font>
      <sz val="12"/>
      <name val="Times New Roman"/>
      <family val="1"/>
    </font>
    <font>
      <sz val="12"/>
      <name val="Times New Roman"/>
      <family val="1"/>
      <charset val="163"/>
    </font>
    <font>
      <sz val="11"/>
      <color indexed="8"/>
      <name val="Calibri"/>
      <family val="2"/>
    </font>
    <font>
      <b/>
      <sz val="14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b/>
      <sz val="8"/>
      <name val="Times New Roman"/>
      <family val="1"/>
    </font>
    <font>
      <b/>
      <sz val="10"/>
      <name val="Times New Roman"/>
      <family val="1"/>
    </font>
    <font>
      <b/>
      <sz val="11"/>
      <name val="Times New Roman"/>
      <family val="1"/>
    </font>
    <font>
      <sz val="12"/>
      <color indexed="10"/>
      <name val="Times New Roman"/>
      <family val="1"/>
    </font>
    <font>
      <b/>
      <i/>
      <sz val="12"/>
      <name val="Times New Roman"/>
      <family val="1"/>
    </font>
    <font>
      <b/>
      <sz val="12"/>
      <color indexed="10"/>
      <name val="Times New Roman"/>
      <family val="1"/>
    </font>
    <font>
      <b/>
      <i/>
      <sz val="12"/>
      <color indexed="10"/>
      <name val="Times New Roman"/>
      <family val="1"/>
    </font>
    <font>
      <sz val="12"/>
      <color indexed="8"/>
      <name val="Times New Roman"/>
      <family val="1"/>
    </font>
    <font>
      <b/>
      <i/>
      <sz val="12"/>
      <color indexed="8"/>
      <name val="Times New Roman"/>
      <family val="1"/>
    </font>
    <font>
      <sz val="14"/>
      <color indexed="10"/>
      <name val="Times New Roman"/>
      <family val="1"/>
    </font>
    <font>
      <sz val="12"/>
      <color indexed="10"/>
      <name val="Times New Roman"/>
      <family val="1"/>
    </font>
    <font>
      <sz val="8"/>
      <name val="Times New Roman"/>
      <family val="2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b/>
      <i/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</borders>
  <cellStyleXfs count="13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0" fontId="4" fillId="0" borderId="0"/>
    <xf numFmtId="0" fontId="5" fillId="0" borderId="0"/>
    <xf numFmtId="0" fontId="1" fillId="0" borderId="0"/>
    <xf numFmtId="0" fontId="5" fillId="0" borderId="0"/>
    <xf numFmtId="0" fontId="6" fillId="0" borderId="0" applyFill="0" applyProtection="0"/>
    <xf numFmtId="0" fontId="6" fillId="0" borderId="0" applyFill="0" applyProtection="0"/>
    <xf numFmtId="0" fontId="6" fillId="0" borderId="0" applyFill="0" applyProtection="0"/>
    <xf numFmtId="0" fontId="6" fillId="0" borderId="0" applyFill="0" applyProtection="0"/>
    <xf numFmtId="0" fontId="2" fillId="0" borderId="0"/>
    <xf numFmtId="0" fontId="2" fillId="0" borderId="0"/>
  </cellStyleXfs>
  <cellXfs count="119">
    <xf numFmtId="0" fontId="0" fillId="0" borderId="0" xfId="0"/>
    <xf numFmtId="0" fontId="7" fillId="0" borderId="0" xfId="11" applyFont="1" applyAlignment="1">
      <alignment horizontal="center"/>
    </xf>
    <xf numFmtId="0" fontId="8" fillId="0" borderId="1" xfId="11" applyFont="1" applyBorder="1" applyAlignment="1">
      <alignment horizontal="center"/>
    </xf>
    <xf numFmtId="0" fontId="12" fillId="2" borderId="2" xfId="11" applyFont="1" applyFill="1" applyBorder="1" applyAlignment="1">
      <alignment horizontal="center" vertical="center" wrapText="1"/>
    </xf>
    <xf numFmtId="0" fontId="1" fillId="0" borderId="3" xfId="11" applyFont="1" applyBorder="1" applyAlignment="1">
      <alignment horizontal="left"/>
    </xf>
    <xf numFmtId="0" fontId="10" fillId="2" borderId="4" xfId="11" applyFont="1" applyFill="1" applyBorder="1" applyAlignment="1">
      <alignment horizontal="center" vertical="center" wrapText="1"/>
    </xf>
    <xf numFmtId="0" fontId="12" fillId="2" borderId="4" xfId="11" applyFont="1" applyFill="1" applyBorder="1" applyAlignment="1">
      <alignment horizontal="center" vertical="center" wrapText="1"/>
    </xf>
    <xf numFmtId="0" fontId="4" fillId="0" borderId="3" xfId="11" applyFont="1" applyBorder="1" applyAlignment="1">
      <alignment horizontal="center"/>
    </xf>
    <xf numFmtId="0" fontId="4" fillId="0" borderId="5" xfId="11" applyFont="1" applyBorder="1" applyAlignment="1">
      <alignment horizontal="center"/>
    </xf>
    <xf numFmtId="0" fontId="4" fillId="0" borderId="6" xfId="11" applyFont="1" applyBorder="1" applyAlignment="1">
      <alignment horizontal="center"/>
    </xf>
    <xf numFmtId="0" fontId="4" fillId="0" borderId="7" xfId="11" applyFont="1" applyBorder="1" applyAlignment="1">
      <alignment horizontal="center"/>
    </xf>
    <xf numFmtId="0" fontId="1" fillId="0" borderId="3" xfId="11" applyFont="1" applyBorder="1" applyAlignment="1">
      <alignment horizontal="center"/>
    </xf>
    <xf numFmtId="0" fontId="1" fillId="0" borderId="5" xfId="11" applyFont="1" applyBorder="1" applyAlignment="1">
      <alignment horizontal="left"/>
    </xf>
    <xf numFmtId="0" fontId="1" fillId="0" borderId="5" xfId="11" applyFont="1" applyBorder="1" applyAlignment="1">
      <alignment horizontal="center"/>
    </xf>
    <xf numFmtId="0" fontId="1" fillId="0" borderId="6" xfId="11" applyFont="1" applyBorder="1" applyAlignment="1">
      <alignment horizontal="center"/>
    </xf>
    <xf numFmtId="0" fontId="1" fillId="0" borderId="7" xfId="11" applyFont="1" applyBorder="1" applyAlignment="1">
      <alignment horizontal="left"/>
    </xf>
    <xf numFmtId="0" fontId="1" fillId="0" borderId="7" xfId="11" applyFont="1" applyBorder="1" applyAlignment="1">
      <alignment horizontal="center"/>
    </xf>
    <xf numFmtId="0" fontId="17" fillId="0" borderId="3" xfId="11" applyFont="1" applyBorder="1" applyAlignment="1">
      <alignment horizontal="center"/>
    </xf>
    <xf numFmtId="0" fontId="17" fillId="0" borderId="5" xfId="11" applyFont="1" applyBorder="1" applyAlignment="1">
      <alignment horizontal="center"/>
    </xf>
    <xf numFmtId="0" fontId="17" fillId="0" borderId="8" xfId="11" applyFont="1" applyBorder="1" applyAlignment="1">
      <alignment horizontal="center"/>
    </xf>
    <xf numFmtId="0" fontId="4" fillId="0" borderId="8" xfId="11" applyFont="1" applyBorder="1" applyAlignment="1">
      <alignment horizontal="center"/>
    </xf>
    <xf numFmtId="0" fontId="14" fillId="0" borderId="10" xfId="11" applyFont="1" applyBorder="1" applyAlignment="1">
      <alignment horizontal="center"/>
    </xf>
    <xf numFmtId="0" fontId="9" fillId="0" borderId="10" xfId="11" applyFont="1" applyBorder="1" applyAlignment="1">
      <alignment horizontal="center"/>
    </xf>
    <xf numFmtId="0" fontId="9" fillId="0" borderId="2" xfId="11" applyFont="1" applyBorder="1" applyAlignment="1">
      <alignment horizontal="center"/>
    </xf>
    <xf numFmtId="0" fontId="4" fillId="0" borderId="10" xfId="11" applyFont="1" applyBorder="1" applyAlignment="1">
      <alignment horizontal="center"/>
    </xf>
    <xf numFmtId="0" fontId="13" fillId="0" borderId="0" xfId="11" applyFont="1" applyAlignment="1">
      <alignment horizontal="center"/>
    </xf>
    <xf numFmtId="165" fontId="13" fillId="0" borderId="0" xfId="11" applyNumberFormat="1" applyFont="1" applyAlignment="1">
      <alignment horizontal="center"/>
    </xf>
    <xf numFmtId="166" fontId="13" fillId="0" borderId="0" xfId="1" applyNumberFormat="1" applyFont="1" applyFill="1" applyAlignment="1">
      <alignment horizontal="center"/>
    </xf>
    <xf numFmtId="165" fontId="16" fillId="0" borderId="10" xfId="11" applyNumberFormat="1" applyFont="1" applyBorder="1" applyAlignment="1">
      <alignment horizontal="center"/>
    </xf>
    <xf numFmtId="0" fontId="9" fillId="0" borderId="0" xfId="11" applyFont="1" applyAlignment="1">
      <alignment horizontal="center"/>
    </xf>
    <xf numFmtId="0" fontId="4" fillId="0" borderId="0" xfId="11" applyFont="1" applyAlignment="1">
      <alignment horizontal="center"/>
    </xf>
    <xf numFmtId="0" fontId="4" fillId="0" borderId="0" xfId="11" applyFont="1" applyAlignment="1">
      <alignment horizontal="left"/>
    </xf>
    <xf numFmtId="0" fontId="17" fillId="0" borderId="6" xfId="11" applyFont="1" applyBorder="1" applyAlignment="1">
      <alignment horizontal="center"/>
    </xf>
    <xf numFmtId="0" fontId="17" fillId="0" borderId="7" xfId="11" applyFont="1" applyBorder="1" applyAlignment="1">
      <alignment horizontal="center"/>
    </xf>
    <xf numFmtId="0" fontId="1" fillId="0" borderId="6" xfId="11" applyFont="1" applyBorder="1" applyAlignment="1">
      <alignment horizontal="left"/>
    </xf>
    <xf numFmtId="165" fontId="19" fillId="0" borderId="0" xfId="11" applyNumberFormat="1" applyFont="1" applyAlignment="1">
      <alignment horizontal="center"/>
    </xf>
    <xf numFmtId="0" fontId="4" fillId="0" borderId="0" xfId="11" applyFont="1"/>
    <xf numFmtId="0" fontId="15" fillId="0" borderId="0" xfId="11" applyFont="1" applyAlignment="1">
      <alignment horizontal="center"/>
    </xf>
    <xf numFmtId="0" fontId="13" fillId="0" borderId="0" xfId="11" applyFont="1"/>
    <xf numFmtId="0" fontId="9" fillId="0" borderId="0" xfId="11" applyFont="1"/>
    <xf numFmtId="0" fontId="20" fillId="0" borderId="0" xfId="11" applyFont="1"/>
    <xf numFmtId="0" fontId="9" fillId="0" borderId="14" xfId="11" applyFont="1" applyBorder="1" applyAlignment="1">
      <alignment horizontal="center" vertical="center"/>
    </xf>
    <xf numFmtId="165" fontId="19" fillId="0" borderId="14" xfId="11" applyNumberFormat="1" applyFont="1" applyBorder="1" applyAlignment="1">
      <alignment horizontal="center"/>
    </xf>
    <xf numFmtId="0" fontId="19" fillId="0" borderId="13" xfId="11" applyFont="1" applyBorder="1" applyAlignment="1">
      <alignment horizontal="center"/>
    </xf>
    <xf numFmtId="165" fontId="13" fillId="0" borderId="10" xfId="11" applyNumberFormat="1" applyFont="1" applyBorder="1" applyAlignment="1">
      <alignment horizontal="center"/>
    </xf>
    <xf numFmtId="1" fontId="13" fillId="0" borderId="12" xfId="11" applyNumberFormat="1" applyFont="1" applyBorder="1" applyAlignment="1">
      <alignment horizontal="center"/>
    </xf>
    <xf numFmtId="165" fontId="13" fillId="0" borderId="12" xfId="11" applyNumberFormat="1" applyFont="1" applyBorder="1" applyAlignment="1">
      <alignment horizontal="center"/>
    </xf>
    <xf numFmtId="166" fontId="13" fillId="0" borderId="10" xfId="1" applyNumberFormat="1" applyFont="1" applyFill="1" applyBorder="1" applyAlignment="1">
      <alignment horizontal="center"/>
    </xf>
    <xf numFmtId="0" fontId="13" fillId="0" borderId="12" xfId="11" applyFont="1" applyBorder="1" applyAlignment="1">
      <alignment horizontal="center"/>
    </xf>
    <xf numFmtId="165" fontId="16" fillId="0" borderId="12" xfId="11" applyNumberFormat="1" applyFont="1" applyBorder="1" applyAlignment="1">
      <alignment horizontal="center"/>
    </xf>
    <xf numFmtId="0" fontId="4" fillId="0" borderId="15" xfId="11" applyFont="1" applyBorder="1"/>
    <xf numFmtId="0" fontId="9" fillId="2" borderId="2" xfId="11" applyFont="1" applyFill="1" applyBorder="1" applyAlignment="1">
      <alignment horizontal="center" vertical="center" wrapText="1"/>
    </xf>
    <xf numFmtId="0" fontId="9" fillId="2" borderId="4" xfId="11" applyFont="1" applyFill="1" applyBorder="1" applyAlignment="1">
      <alignment horizontal="center" vertical="center" wrapText="1"/>
    </xf>
    <xf numFmtId="0" fontId="9" fillId="2" borderId="17" xfId="11" applyFont="1" applyFill="1" applyBorder="1" applyAlignment="1">
      <alignment horizontal="center" vertical="center" wrapText="1"/>
    </xf>
    <xf numFmtId="0" fontId="9" fillId="0" borderId="12" xfId="11" applyFont="1" applyBorder="1" applyAlignment="1">
      <alignment horizontal="center"/>
    </xf>
    <xf numFmtId="0" fontId="9" fillId="0" borderId="13" xfId="11" applyFont="1" applyBorder="1" applyAlignment="1">
      <alignment horizontal="center"/>
    </xf>
    <xf numFmtId="0" fontId="7" fillId="0" borderId="0" xfId="11" applyFont="1" applyAlignment="1">
      <alignment horizontal="center"/>
    </xf>
    <xf numFmtId="0" fontId="8" fillId="0" borderId="1" xfId="11" applyFont="1" applyBorder="1" applyAlignment="1">
      <alignment horizontal="center"/>
    </xf>
    <xf numFmtId="0" fontId="9" fillId="0" borderId="9" xfId="11" applyFont="1" applyBorder="1" applyAlignment="1">
      <alignment horizontal="center" vertical="center"/>
    </xf>
    <xf numFmtId="0" fontId="9" fillId="0" borderId="2" xfId="11" applyFont="1" applyBorder="1" applyAlignment="1">
      <alignment horizontal="center" vertical="center"/>
    </xf>
    <xf numFmtId="0" fontId="9" fillId="0" borderId="9" xfId="11" applyFont="1" applyBorder="1" applyAlignment="1">
      <alignment horizontal="center" vertical="center" wrapText="1"/>
    </xf>
    <xf numFmtId="0" fontId="9" fillId="0" borderId="2" xfId="11" applyFont="1" applyBorder="1" applyAlignment="1">
      <alignment horizontal="center" vertical="center" wrapText="1"/>
    </xf>
    <xf numFmtId="0" fontId="9" fillId="0" borderId="12" xfId="11" applyFont="1" applyBorder="1" applyAlignment="1">
      <alignment horizontal="center" vertical="center"/>
    </xf>
    <xf numFmtId="0" fontId="9" fillId="0" borderId="14" xfId="11" applyFont="1" applyBorder="1" applyAlignment="1">
      <alignment horizontal="center" vertical="center"/>
    </xf>
    <xf numFmtId="0" fontId="9" fillId="0" borderId="13" xfId="11" applyFont="1" applyBorder="1" applyAlignment="1">
      <alignment horizontal="center" vertical="center"/>
    </xf>
    <xf numFmtId="0" fontId="9" fillId="0" borderId="16" xfId="11" applyFont="1" applyBorder="1" applyAlignment="1">
      <alignment horizontal="center" vertical="center"/>
    </xf>
    <xf numFmtId="0" fontId="9" fillId="0" borderId="11" xfId="11" applyFont="1" applyBorder="1" applyAlignment="1">
      <alignment horizontal="center"/>
    </xf>
    <xf numFmtId="0" fontId="9" fillId="0" borderId="0" xfId="11" applyFont="1" applyAlignment="1">
      <alignment horizontal="center"/>
    </xf>
    <xf numFmtId="0" fontId="15" fillId="0" borderId="12" xfId="11" applyFont="1" applyBorder="1" applyAlignment="1">
      <alignment horizontal="center"/>
    </xf>
    <xf numFmtId="0" fontId="15" fillId="0" borderId="14" xfId="11" applyFont="1" applyBorder="1" applyAlignment="1">
      <alignment horizontal="center"/>
    </xf>
    <xf numFmtId="0" fontId="15" fillId="0" borderId="13" xfId="11" applyFont="1" applyBorder="1" applyAlignment="1">
      <alignment horizontal="center"/>
    </xf>
    <xf numFmtId="0" fontId="15" fillId="0" borderId="0" xfId="11" applyFont="1" applyAlignment="1">
      <alignment horizontal="center"/>
    </xf>
    <xf numFmtId="0" fontId="14" fillId="0" borderId="12" xfId="11" applyFont="1" applyBorder="1" applyAlignment="1">
      <alignment horizontal="center"/>
    </xf>
    <xf numFmtId="0" fontId="14" fillId="0" borderId="13" xfId="11" applyFont="1" applyBorder="1" applyAlignment="1">
      <alignment horizontal="center"/>
    </xf>
    <xf numFmtId="0" fontId="13" fillId="0" borderId="14" xfId="11" applyFont="1" applyBorder="1" applyAlignment="1">
      <alignment horizontal="left"/>
    </xf>
    <xf numFmtId="0" fontId="13" fillId="0" borderId="13" xfId="11" applyFont="1" applyBorder="1" applyAlignment="1">
      <alignment horizontal="left"/>
    </xf>
    <xf numFmtId="0" fontId="13" fillId="0" borderId="12" xfId="11" applyFont="1" applyBorder="1" applyAlignment="1">
      <alignment horizontal="left"/>
    </xf>
    <xf numFmtId="0" fontId="10" fillId="0" borderId="9" xfId="11" applyFont="1" applyBorder="1" applyAlignment="1">
      <alignment horizontal="center" vertical="center" wrapText="1"/>
    </xf>
    <xf numFmtId="0" fontId="10" fillId="0" borderId="2" xfId="11" applyFont="1" applyBorder="1" applyAlignment="1">
      <alignment horizontal="center" vertical="center" wrapText="1"/>
    </xf>
    <xf numFmtId="0" fontId="18" fillId="0" borderId="12" xfId="11" applyFont="1" applyBorder="1" applyAlignment="1">
      <alignment horizontal="center"/>
    </xf>
    <xf numFmtId="0" fontId="18" fillId="0" borderId="13" xfId="11" applyFont="1" applyBorder="1" applyAlignment="1">
      <alignment horizontal="center"/>
    </xf>
    <xf numFmtId="0" fontId="11" fillId="0" borderId="9" xfId="11" applyFont="1" applyBorder="1" applyAlignment="1">
      <alignment horizontal="center" vertical="center" wrapText="1"/>
    </xf>
    <xf numFmtId="0" fontId="11" fillId="0" borderId="2" xfId="11" applyFont="1" applyBorder="1" applyAlignment="1">
      <alignment horizontal="center" vertical="center" wrapText="1"/>
    </xf>
    <xf numFmtId="0" fontId="22" fillId="3" borderId="3" xfId="11" applyFont="1" applyFill="1" applyBorder="1" applyAlignment="1">
      <alignment horizontal="center"/>
    </xf>
    <xf numFmtId="0" fontId="22" fillId="3" borderId="3" xfId="11" applyFont="1" applyFill="1" applyBorder="1" applyAlignment="1">
      <alignment horizontal="left"/>
    </xf>
    <xf numFmtId="0" fontId="23" fillId="3" borderId="0" xfId="0" applyFont="1" applyFill="1"/>
    <xf numFmtId="0" fontId="22" fillId="3" borderId="5" xfId="11" applyFont="1" applyFill="1" applyBorder="1" applyAlignment="1">
      <alignment horizontal="center"/>
    </xf>
    <xf numFmtId="0" fontId="22" fillId="3" borderId="5" xfId="11" applyFont="1" applyFill="1" applyBorder="1" applyAlignment="1">
      <alignment horizontal="left"/>
    </xf>
    <xf numFmtId="0" fontId="22" fillId="3" borderId="8" xfId="11" applyFont="1" applyFill="1" applyBorder="1" applyAlignment="1">
      <alignment horizontal="center"/>
    </xf>
    <xf numFmtId="0" fontId="22" fillId="3" borderId="6" xfId="11" applyFont="1" applyFill="1" applyBorder="1" applyAlignment="1">
      <alignment horizontal="center"/>
    </xf>
    <xf numFmtId="0" fontId="22" fillId="3" borderId="6" xfId="11" applyFont="1" applyFill="1" applyBorder="1" applyAlignment="1">
      <alignment horizontal="left"/>
    </xf>
    <xf numFmtId="0" fontId="22" fillId="3" borderId="7" xfId="11" applyFont="1" applyFill="1" applyBorder="1" applyAlignment="1">
      <alignment horizontal="center"/>
    </xf>
    <xf numFmtId="0" fontId="22" fillId="3" borderId="7" xfId="11" applyFont="1" applyFill="1" applyBorder="1" applyAlignment="1">
      <alignment horizontal="left"/>
    </xf>
    <xf numFmtId="0" fontId="24" fillId="3" borderId="12" xfId="11" applyFont="1" applyFill="1" applyBorder="1" applyAlignment="1">
      <alignment horizontal="center"/>
    </xf>
    <xf numFmtId="0" fontId="24" fillId="3" borderId="13" xfId="11" applyFont="1" applyFill="1" applyBorder="1" applyAlignment="1">
      <alignment horizontal="center"/>
    </xf>
    <xf numFmtId="0" fontId="24" fillId="3" borderId="10" xfId="11" applyFont="1" applyFill="1" applyBorder="1" applyAlignment="1">
      <alignment horizontal="center"/>
    </xf>
    <xf numFmtId="0" fontId="24" fillId="3" borderId="12" xfId="11" applyFont="1" applyFill="1" applyBorder="1" applyAlignment="1">
      <alignment horizontal="center"/>
    </xf>
    <xf numFmtId="0" fontId="4" fillId="0" borderId="18" xfId="11" applyFont="1" applyBorder="1" applyAlignment="1">
      <alignment horizontal="center"/>
    </xf>
    <xf numFmtId="0" fontId="23" fillId="3" borderId="0" xfId="0" applyFont="1" applyFill="1" applyBorder="1"/>
    <xf numFmtId="0" fontId="9" fillId="0" borderId="0" xfId="11" applyFont="1" applyBorder="1" applyAlignment="1">
      <alignment horizontal="center"/>
    </xf>
    <xf numFmtId="0" fontId="9" fillId="0" borderId="0" xfId="11" applyFont="1" applyBorder="1" applyAlignment="1">
      <alignment horizontal="center" wrapText="1"/>
    </xf>
    <xf numFmtId="0" fontId="9" fillId="0" borderId="0" xfId="11" applyFont="1" applyBorder="1" applyAlignment="1">
      <alignment horizontal="center" wrapText="1"/>
    </xf>
    <xf numFmtId="0" fontId="9" fillId="0" borderId="0" xfId="11" applyFont="1" applyBorder="1" applyAlignment="1">
      <alignment horizontal="center"/>
    </xf>
    <xf numFmtId="0" fontId="13" fillId="0" borderId="0" xfId="11" applyFont="1" applyBorder="1" applyAlignment="1">
      <alignment horizontal="left"/>
    </xf>
    <xf numFmtId="165" fontId="19" fillId="0" borderId="0" xfId="11" applyNumberFormat="1" applyFont="1" applyBorder="1" applyAlignment="1">
      <alignment horizontal="center"/>
    </xf>
    <xf numFmtId="0" fontId="19" fillId="0" borderId="0" xfId="11" applyFont="1" applyBorder="1" applyAlignment="1">
      <alignment horizontal="center"/>
    </xf>
    <xf numFmtId="165" fontId="19" fillId="0" borderId="10" xfId="11" applyNumberFormat="1" applyFont="1" applyBorder="1" applyAlignment="1">
      <alignment horizontal="center"/>
    </xf>
    <xf numFmtId="0" fontId="4" fillId="3" borderId="3" xfId="11" applyFont="1" applyFill="1" applyBorder="1" applyAlignment="1">
      <alignment horizontal="center"/>
    </xf>
    <xf numFmtId="0" fontId="1" fillId="3" borderId="5" xfId="11" applyFont="1" applyFill="1" applyBorder="1" applyAlignment="1">
      <alignment horizontal="center"/>
    </xf>
    <xf numFmtId="0" fontId="4" fillId="3" borderId="6" xfId="11" applyFont="1" applyFill="1" applyBorder="1" applyAlignment="1">
      <alignment horizontal="center"/>
    </xf>
    <xf numFmtId="0" fontId="4" fillId="3" borderId="3" xfId="11" applyFont="1" applyFill="1" applyBorder="1" applyAlignment="1">
      <alignment horizontal="left"/>
    </xf>
    <xf numFmtId="0" fontId="4" fillId="3" borderId="9" xfId="11" applyFont="1" applyFill="1" applyBorder="1" applyAlignment="1">
      <alignment horizontal="center"/>
    </xf>
    <xf numFmtId="0" fontId="4" fillId="3" borderId="5" xfId="11" applyFont="1" applyFill="1" applyBorder="1" applyAlignment="1">
      <alignment horizontal="center"/>
    </xf>
    <xf numFmtId="0" fontId="4" fillId="3" borderId="8" xfId="11" applyFont="1" applyFill="1" applyBorder="1" applyAlignment="1">
      <alignment horizontal="center"/>
    </xf>
    <xf numFmtId="0" fontId="0" fillId="3" borderId="0" xfId="0" applyFill="1"/>
    <xf numFmtId="0" fontId="4" fillId="3" borderId="5" xfId="11" applyFont="1" applyFill="1" applyBorder="1" applyAlignment="1">
      <alignment horizontal="left"/>
    </xf>
    <xf numFmtId="0" fontId="9" fillId="3" borderId="6" xfId="11" applyFont="1" applyFill="1" applyBorder="1" applyAlignment="1">
      <alignment horizontal="center"/>
    </xf>
    <xf numFmtId="0" fontId="4" fillId="3" borderId="7" xfId="11" applyFont="1" applyFill="1" applyBorder="1" applyAlignment="1">
      <alignment horizontal="left"/>
    </xf>
    <xf numFmtId="0" fontId="4" fillId="3" borderId="7" xfId="11" applyFont="1" applyFill="1" applyBorder="1" applyAlignment="1">
      <alignment horizontal="center"/>
    </xf>
  </cellXfs>
  <cellStyles count="13">
    <cellStyle name="Comma 2" xfId="1" xr:uid="{00000000-0005-0000-0000-000000000000}"/>
    <cellStyle name="Excel Built-in Normal" xfId="2" xr:uid="{00000000-0005-0000-0000-000001000000}"/>
    <cellStyle name="Normal" xfId="0" builtinId="0"/>
    <cellStyle name="Normal 2" xfId="3" xr:uid="{00000000-0005-0000-0000-000003000000}"/>
    <cellStyle name="Normal 2 2" xfId="4" xr:uid="{00000000-0005-0000-0000-000004000000}"/>
    <cellStyle name="Normal 3" xfId="5" xr:uid="{00000000-0005-0000-0000-000005000000}"/>
    <cellStyle name="Normal 4" xfId="6" xr:uid="{00000000-0005-0000-0000-000006000000}"/>
    <cellStyle name="Normal 5" xfId="7" xr:uid="{00000000-0005-0000-0000-000007000000}"/>
    <cellStyle name="Normal 6 2" xfId="8" xr:uid="{00000000-0005-0000-0000-000008000000}"/>
    <cellStyle name="Normal 7" xfId="9" xr:uid="{00000000-0005-0000-0000-000009000000}"/>
    <cellStyle name="Normal 8" xfId="10" xr:uid="{00000000-0005-0000-0000-00000A000000}"/>
    <cellStyle name="Normal_Sheet1" xfId="11" xr:uid="{00000000-0005-0000-0000-00000B000000}"/>
    <cellStyle name="Style 1" xfId="12" xr:uid="{00000000-0005-0000-0000-00000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5" x14ac:dyDescent="0.25"/>
  <sheetData/>
  <phoneticPr fontId="2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44"/>
  <sheetViews>
    <sheetView tabSelected="1" topLeftCell="A40" workbookViewId="0">
      <selection activeCell="O16" sqref="O16"/>
    </sheetView>
  </sheetViews>
  <sheetFormatPr defaultRowHeight="15" x14ac:dyDescent="0.25"/>
  <cols>
    <col min="1" max="1" width="6.140625" customWidth="1"/>
    <col min="2" max="2" width="20.85546875" customWidth="1"/>
    <col min="3" max="3" width="6.42578125" customWidth="1"/>
    <col min="5" max="5" width="7.42578125" customWidth="1"/>
    <col min="6" max="6" width="6.85546875" customWidth="1"/>
    <col min="7" max="7" width="6.7109375" customWidth="1"/>
    <col min="8" max="8" width="6.5703125" customWidth="1"/>
    <col min="9" max="9" width="8.28515625" customWidth="1"/>
    <col min="10" max="10" width="6.85546875" customWidth="1"/>
    <col min="11" max="11" width="6.7109375" customWidth="1"/>
    <col min="12" max="12" width="8.28515625" customWidth="1"/>
    <col min="13" max="13" width="6.7109375" customWidth="1"/>
    <col min="15" max="15" width="8" customWidth="1"/>
    <col min="16" max="16" width="7.85546875" customWidth="1"/>
    <col min="17" max="17" width="8" customWidth="1"/>
    <col min="18" max="18" width="7.7109375" customWidth="1"/>
    <col min="19" max="19" width="8.5703125" customWidth="1"/>
    <col min="20" max="20" width="7.85546875" customWidth="1"/>
    <col min="21" max="21" width="8.140625" customWidth="1"/>
    <col min="22" max="22" width="7.85546875" customWidth="1"/>
  </cols>
  <sheetData>
    <row r="1" spans="1:24" ht="21" customHeight="1" x14ac:dyDescent="0.3">
      <c r="A1" s="56" t="s">
        <v>46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1"/>
    </row>
    <row r="2" spans="1:24" ht="10.5" customHeight="1" x14ac:dyDescent="0.3">
      <c r="A2" s="57"/>
      <c r="B2" s="57"/>
      <c r="C2" s="57"/>
      <c r="D2" s="57"/>
      <c r="E2" s="57"/>
      <c r="F2" s="57"/>
      <c r="G2" s="57"/>
      <c r="H2" s="57"/>
      <c r="I2" s="57"/>
      <c r="J2" s="57"/>
      <c r="K2" s="57"/>
      <c r="L2" s="2"/>
    </row>
    <row r="3" spans="1:24" ht="26.25" customHeight="1" x14ac:dyDescent="0.25">
      <c r="A3" s="58" t="s">
        <v>0</v>
      </c>
      <c r="B3" s="58" t="s">
        <v>1</v>
      </c>
      <c r="C3" s="60" t="s">
        <v>2</v>
      </c>
      <c r="D3" s="58" t="s">
        <v>3</v>
      </c>
      <c r="E3" s="62" t="s">
        <v>4</v>
      </c>
      <c r="F3" s="63"/>
      <c r="G3" s="64"/>
      <c r="H3" s="77" t="s">
        <v>5</v>
      </c>
      <c r="I3" s="62" t="s">
        <v>6</v>
      </c>
      <c r="J3" s="63"/>
      <c r="K3" s="64"/>
      <c r="L3" s="81" t="s">
        <v>7</v>
      </c>
    </row>
    <row r="4" spans="1:24" ht="75" customHeight="1" x14ac:dyDescent="0.25">
      <c r="A4" s="59"/>
      <c r="B4" s="59"/>
      <c r="C4" s="61"/>
      <c r="D4" s="59"/>
      <c r="E4" s="3" t="s">
        <v>8</v>
      </c>
      <c r="F4" s="5" t="s">
        <v>9</v>
      </c>
      <c r="G4" s="5" t="s">
        <v>10</v>
      </c>
      <c r="H4" s="78"/>
      <c r="I4" s="6" t="s">
        <v>8</v>
      </c>
      <c r="J4" s="5" t="s">
        <v>11</v>
      </c>
      <c r="K4" s="5" t="s">
        <v>12</v>
      </c>
      <c r="L4" s="82"/>
    </row>
    <row r="5" spans="1:24" s="85" customFormat="1" ht="25.5" customHeight="1" x14ac:dyDescent="0.25">
      <c r="A5" s="83">
        <v>1</v>
      </c>
      <c r="B5" s="84" t="s">
        <v>15</v>
      </c>
      <c r="C5" s="83">
        <v>32</v>
      </c>
      <c r="D5" s="83" t="s">
        <v>16</v>
      </c>
      <c r="E5" s="83">
        <f>C5-F5</f>
        <v>32</v>
      </c>
      <c r="F5" s="83">
        <v>0</v>
      </c>
      <c r="G5" s="83">
        <v>0</v>
      </c>
      <c r="H5" s="83">
        <v>0</v>
      </c>
      <c r="I5" s="83">
        <f>C5-J5</f>
        <v>32</v>
      </c>
      <c r="J5" s="83">
        <v>0</v>
      </c>
      <c r="K5" s="83">
        <v>0</v>
      </c>
      <c r="L5" s="83">
        <v>0</v>
      </c>
    </row>
    <row r="6" spans="1:24" s="85" customFormat="1" ht="25.5" customHeight="1" x14ac:dyDescent="0.25">
      <c r="A6" s="86">
        <v>2</v>
      </c>
      <c r="B6" s="87" t="s">
        <v>18</v>
      </c>
      <c r="C6" s="86">
        <v>36</v>
      </c>
      <c r="D6" s="86" t="s">
        <v>16</v>
      </c>
      <c r="E6" s="86">
        <f>C6-F6</f>
        <v>35</v>
      </c>
      <c r="F6" s="86">
        <v>1</v>
      </c>
      <c r="G6" s="86">
        <v>0</v>
      </c>
      <c r="H6" s="86">
        <v>0</v>
      </c>
      <c r="I6" s="86">
        <f>C6-J6</f>
        <v>35</v>
      </c>
      <c r="J6" s="86">
        <v>1</v>
      </c>
      <c r="K6" s="86">
        <v>0</v>
      </c>
      <c r="L6" s="88">
        <v>0</v>
      </c>
    </row>
    <row r="7" spans="1:24" s="85" customFormat="1" ht="25.5" customHeight="1" x14ac:dyDescent="0.25">
      <c r="A7" s="86">
        <v>3</v>
      </c>
      <c r="B7" s="87" t="s">
        <v>41</v>
      </c>
      <c r="C7" s="86">
        <v>25</v>
      </c>
      <c r="D7" s="86" t="s">
        <v>16</v>
      </c>
      <c r="E7" s="86">
        <f>C7-F7</f>
        <v>24</v>
      </c>
      <c r="F7" s="86">
        <v>1</v>
      </c>
      <c r="G7" s="86">
        <v>0</v>
      </c>
      <c r="H7" s="86">
        <v>0</v>
      </c>
      <c r="I7" s="86">
        <f>C7-J7</f>
        <v>24</v>
      </c>
      <c r="J7" s="86">
        <v>1</v>
      </c>
      <c r="K7" s="86">
        <v>0</v>
      </c>
      <c r="L7" s="86">
        <v>0</v>
      </c>
    </row>
    <row r="8" spans="1:24" s="85" customFormat="1" ht="25.5" customHeight="1" x14ac:dyDescent="0.25">
      <c r="A8" s="89">
        <v>4</v>
      </c>
      <c r="B8" s="90" t="s">
        <v>23</v>
      </c>
      <c r="C8" s="89">
        <v>33</v>
      </c>
      <c r="D8" s="89" t="s">
        <v>16</v>
      </c>
      <c r="E8" s="89">
        <f>C8-F8</f>
        <v>33</v>
      </c>
      <c r="F8" s="89">
        <v>0</v>
      </c>
      <c r="G8" s="89">
        <v>0</v>
      </c>
      <c r="H8" s="89">
        <v>0</v>
      </c>
      <c r="I8" s="89">
        <f>C8-J8</f>
        <v>33</v>
      </c>
      <c r="J8" s="89">
        <v>0</v>
      </c>
      <c r="K8" s="89">
        <v>0</v>
      </c>
      <c r="L8" s="89">
        <v>0</v>
      </c>
    </row>
    <row r="9" spans="1:24" s="85" customFormat="1" ht="25.5" customHeight="1" x14ac:dyDescent="0.25">
      <c r="A9" s="91">
        <v>5</v>
      </c>
      <c r="B9" s="92" t="s">
        <v>49</v>
      </c>
      <c r="C9" s="91">
        <v>15</v>
      </c>
      <c r="D9" s="91" t="s">
        <v>16</v>
      </c>
      <c r="E9" s="91">
        <f>C9-F9</f>
        <v>14</v>
      </c>
      <c r="F9" s="91">
        <v>1</v>
      </c>
      <c r="G9" s="91">
        <v>0</v>
      </c>
      <c r="H9" s="91">
        <v>0</v>
      </c>
      <c r="I9" s="91">
        <f>C9-J9</f>
        <v>14</v>
      </c>
      <c r="J9" s="91">
        <v>1</v>
      </c>
      <c r="K9" s="91">
        <v>0</v>
      </c>
      <c r="L9" s="89">
        <v>0</v>
      </c>
    </row>
    <row r="10" spans="1:24" s="85" customFormat="1" ht="21.75" customHeight="1" x14ac:dyDescent="0.25">
      <c r="A10" s="93" t="s">
        <v>26</v>
      </c>
      <c r="B10" s="94"/>
      <c r="C10" s="95">
        <f>SUM(C5:C9)</f>
        <v>141</v>
      </c>
      <c r="D10" s="95"/>
      <c r="E10" s="95">
        <f>SUM(E5:E9)</f>
        <v>138</v>
      </c>
      <c r="F10" s="95">
        <f>SUM(F5:F9)</f>
        <v>3</v>
      </c>
      <c r="G10" s="95">
        <v>0</v>
      </c>
      <c r="H10" s="95">
        <v>0</v>
      </c>
      <c r="I10" s="95">
        <f>SUM(I5:I9)</f>
        <v>138</v>
      </c>
      <c r="J10" s="95">
        <f>SUM(J5:J9)</f>
        <v>3</v>
      </c>
      <c r="K10" s="95">
        <v>0</v>
      </c>
      <c r="L10" s="96">
        <v>0</v>
      </c>
      <c r="M10" s="98"/>
      <c r="N10" s="98"/>
      <c r="O10" s="98"/>
      <c r="P10" s="98"/>
      <c r="Q10" s="98"/>
      <c r="R10" s="98"/>
      <c r="S10" s="98"/>
      <c r="T10" s="98"/>
      <c r="U10" s="98"/>
      <c r="V10" s="98"/>
      <c r="W10" s="98"/>
    </row>
    <row r="11" spans="1:24" ht="21.75" customHeight="1" x14ac:dyDescent="0.25">
      <c r="A11" s="74" t="s">
        <v>45</v>
      </c>
      <c r="B11" s="74"/>
      <c r="C11" s="74"/>
      <c r="D11" s="75"/>
      <c r="E11" s="44">
        <f>E10/C10*100</f>
        <v>97.872340425531917</v>
      </c>
      <c r="F11" s="26">
        <v>11.3</v>
      </c>
      <c r="G11" s="45"/>
      <c r="H11" s="44"/>
      <c r="I11" s="46">
        <f>I10/C10*100</f>
        <v>97.872340425531917</v>
      </c>
      <c r="J11" s="47">
        <f>J10/C10*100</f>
        <v>2.1276595744680851</v>
      </c>
      <c r="K11" s="47"/>
      <c r="L11" s="27">
        <f>L10/C10*100</f>
        <v>0</v>
      </c>
      <c r="M11" s="99"/>
      <c r="N11" s="99"/>
      <c r="O11" s="100"/>
      <c r="P11" s="99"/>
      <c r="Q11" s="99"/>
      <c r="R11" s="99"/>
      <c r="S11" s="100"/>
      <c r="T11" s="101"/>
      <c r="U11" s="99"/>
      <c r="V11" s="100"/>
      <c r="W11" s="101"/>
      <c r="X11" s="66"/>
    </row>
    <row r="12" spans="1:24" ht="25.5" customHeight="1" x14ac:dyDescent="0.25">
      <c r="A12" s="17">
        <v>1</v>
      </c>
      <c r="B12" s="4" t="s">
        <v>28</v>
      </c>
      <c r="C12" s="11">
        <v>28</v>
      </c>
      <c r="D12" s="7" t="s">
        <v>20</v>
      </c>
      <c r="E12" s="7">
        <f>C12-F12</f>
        <v>27</v>
      </c>
      <c r="F12" s="7">
        <v>1</v>
      </c>
      <c r="G12" s="7">
        <v>0</v>
      </c>
      <c r="H12" s="7">
        <v>0</v>
      </c>
      <c r="I12" s="7">
        <f>C12-J12</f>
        <v>27</v>
      </c>
      <c r="J12" s="7">
        <v>1</v>
      </c>
      <c r="K12" s="7">
        <v>0</v>
      </c>
      <c r="L12" s="97">
        <v>0</v>
      </c>
      <c r="M12" s="99"/>
      <c r="N12" s="99"/>
      <c r="O12" s="100"/>
      <c r="P12" s="99"/>
      <c r="Q12" s="99"/>
      <c r="R12" s="99"/>
      <c r="S12" s="100"/>
      <c r="T12" s="102"/>
      <c r="U12" s="99"/>
      <c r="V12" s="100"/>
      <c r="W12" s="101"/>
      <c r="X12" s="67"/>
    </row>
    <row r="13" spans="1:24" ht="25.5" customHeight="1" x14ac:dyDescent="0.25">
      <c r="A13" s="18">
        <v>2</v>
      </c>
      <c r="B13" s="12" t="s">
        <v>29</v>
      </c>
      <c r="C13" s="13">
        <v>27</v>
      </c>
      <c r="D13" s="8" t="s">
        <v>20</v>
      </c>
      <c r="E13" s="8">
        <f>C13-F13</f>
        <v>25</v>
      </c>
      <c r="F13" s="8">
        <v>2</v>
      </c>
      <c r="G13" s="8">
        <v>0</v>
      </c>
      <c r="H13" s="8">
        <v>0</v>
      </c>
      <c r="I13" s="8">
        <f>C13-J13</f>
        <v>25</v>
      </c>
      <c r="J13" s="8">
        <v>2</v>
      </c>
      <c r="K13" s="8">
        <v>0</v>
      </c>
      <c r="L13" s="8">
        <v>0</v>
      </c>
      <c r="M13" s="30"/>
      <c r="N13" s="31"/>
      <c r="O13" s="30"/>
      <c r="P13" s="30"/>
      <c r="Q13" s="30"/>
      <c r="R13" s="30"/>
      <c r="S13" s="30"/>
      <c r="T13" s="30"/>
      <c r="U13" s="30"/>
      <c r="V13" s="30"/>
      <c r="W13" s="30"/>
    </row>
    <row r="14" spans="1:24" ht="25.5" customHeight="1" x14ac:dyDescent="0.25">
      <c r="A14" s="18">
        <v>3</v>
      </c>
      <c r="B14" s="12" t="s">
        <v>30</v>
      </c>
      <c r="C14" s="13">
        <v>30</v>
      </c>
      <c r="D14" s="8" t="s">
        <v>20</v>
      </c>
      <c r="E14" s="8">
        <f>C14-F14</f>
        <v>28</v>
      </c>
      <c r="F14" s="8">
        <v>2</v>
      </c>
      <c r="G14" s="8">
        <v>0</v>
      </c>
      <c r="H14" s="8">
        <v>0</v>
      </c>
      <c r="I14" s="8">
        <v>26</v>
      </c>
      <c r="J14" s="8">
        <v>2</v>
      </c>
      <c r="K14" s="8">
        <v>0</v>
      </c>
      <c r="L14" s="8">
        <v>0</v>
      </c>
      <c r="M14" s="30"/>
      <c r="N14" s="31"/>
      <c r="O14" s="30"/>
      <c r="P14" s="30"/>
      <c r="Q14" s="30"/>
      <c r="R14" s="30"/>
      <c r="S14" s="30"/>
      <c r="T14" s="30"/>
      <c r="U14" s="30"/>
      <c r="V14" s="30"/>
      <c r="W14" s="30"/>
    </row>
    <row r="15" spans="1:24" ht="25.5" customHeight="1" x14ac:dyDescent="0.25">
      <c r="A15" s="32">
        <v>4</v>
      </c>
      <c r="B15" s="12" t="s">
        <v>42</v>
      </c>
      <c r="C15" s="14">
        <v>10</v>
      </c>
      <c r="D15" s="8" t="s">
        <v>20</v>
      </c>
      <c r="E15" s="9">
        <f>C15-F15</f>
        <v>9</v>
      </c>
      <c r="F15" s="9">
        <v>1</v>
      </c>
      <c r="G15" s="9">
        <v>0</v>
      </c>
      <c r="H15" s="9">
        <v>0</v>
      </c>
      <c r="I15" s="9">
        <f>C15-J15</f>
        <v>9</v>
      </c>
      <c r="J15" s="9">
        <v>1</v>
      </c>
      <c r="K15" s="9">
        <v>0</v>
      </c>
      <c r="L15" s="9">
        <v>0</v>
      </c>
      <c r="M15" s="30"/>
      <c r="N15" s="31"/>
      <c r="O15" s="30"/>
      <c r="P15" s="30"/>
      <c r="Q15" s="30"/>
      <c r="R15" s="30"/>
      <c r="S15" s="30"/>
      <c r="T15" s="30"/>
      <c r="U15" s="30"/>
      <c r="V15" s="30"/>
      <c r="W15" s="30"/>
    </row>
    <row r="16" spans="1:24" ht="25.5" customHeight="1" x14ac:dyDescent="0.25">
      <c r="A16" s="32">
        <v>5</v>
      </c>
      <c r="B16" s="34" t="s">
        <v>50</v>
      </c>
      <c r="C16" s="14">
        <v>11</v>
      </c>
      <c r="D16" s="8" t="s">
        <v>20</v>
      </c>
      <c r="E16" s="9">
        <f>C16-F16</f>
        <v>10</v>
      </c>
      <c r="F16" s="9">
        <v>1</v>
      </c>
      <c r="G16" s="9">
        <v>0</v>
      </c>
      <c r="H16" s="9">
        <v>0</v>
      </c>
      <c r="I16" s="9">
        <f>C16-J16</f>
        <v>10</v>
      </c>
      <c r="J16" s="9">
        <v>1</v>
      </c>
      <c r="K16" s="9">
        <v>0</v>
      </c>
      <c r="L16" s="9">
        <v>0</v>
      </c>
      <c r="M16" s="30"/>
      <c r="N16" s="31"/>
      <c r="O16" s="30"/>
      <c r="P16" s="30"/>
      <c r="Q16" s="30"/>
      <c r="R16" s="30"/>
      <c r="S16" s="30"/>
      <c r="T16" s="30"/>
      <c r="U16" s="30"/>
      <c r="V16" s="30"/>
      <c r="W16" s="30"/>
    </row>
    <row r="17" spans="1:24" ht="25.5" customHeight="1" x14ac:dyDescent="0.25">
      <c r="A17" s="33">
        <v>6</v>
      </c>
      <c r="B17" s="15" t="s">
        <v>47</v>
      </c>
      <c r="C17" s="16">
        <v>8</v>
      </c>
      <c r="D17" s="10" t="s">
        <v>20</v>
      </c>
      <c r="E17" s="10">
        <f>C17-F17</f>
        <v>8</v>
      </c>
      <c r="F17" s="10">
        <v>0</v>
      </c>
      <c r="G17" s="10">
        <v>0</v>
      </c>
      <c r="H17" s="10">
        <v>0</v>
      </c>
      <c r="I17" s="10">
        <f>C17-J17</f>
        <v>8</v>
      </c>
      <c r="J17" s="10">
        <v>0</v>
      </c>
      <c r="K17" s="10">
        <v>0</v>
      </c>
      <c r="L17" s="10">
        <v>0</v>
      </c>
      <c r="M17" s="30"/>
      <c r="N17" s="31"/>
      <c r="O17" s="30"/>
      <c r="P17" s="30"/>
      <c r="Q17" s="30"/>
      <c r="R17" s="30"/>
      <c r="S17" s="30"/>
      <c r="T17" s="30"/>
      <c r="U17" s="30"/>
      <c r="V17" s="30"/>
      <c r="W17" s="29"/>
    </row>
    <row r="18" spans="1:24" ht="21.75" customHeight="1" x14ac:dyDescent="0.25">
      <c r="A18" s="79" t="s">
        <v>26</v>
      </c>
      <c r="B18" s="80"/>
      <c r="C18" s="21">
        <f>SUM(C12:C17)</f>
        <v>114</v>
      </c>
      <c r="D18" s="21"/>
      <c r="E18" s="21">
        <f>SUM(E12:E17)</f>
        <v>107</v>
      </c>
      <c r="F18" s="21">
        <f>SUM(F12:F17)</f>
        <v>7</v>
      </c>
      <c r="G18" s="21">
        <v>0</v>
      </c>
      <c r="H18" s="21"/>
      <c r="I18" s="21">
        <f>SUM(I12:I17)</f>
        <v>105</v>
      </c>
      <c r="J18" s="21">
        <f>SUM(J12:J17)</f>
        <v>7</v>
      </c>
      <c r="K18" s="21">
        <v>0</v>
      </c>
      <c r="L18" s="21">
        <v>0</v>
      </c>
      <c r="M18" s="71"/>
      <c r="N18" s="71"/>
      <c r="O18" s="37"/>
      <c r="P18" s="37"/>
      <c r="Q18" s="37"/>
      <c r="R18" s="37"/>
      <c r="S18" s="37"/>
      <c r="T18" s="37"/>
      <c r="U18" s="37"/>
      <c r="V18" s="37"/>
      <c r="W18" s="37"/>
      <c r="X18" s="38"/>
    </row>
    <row r="19" spans="1:24" ht="21" customHeight="1" x14ac:dyDescent="0.25">
      <c r="A19" s="74" t="s">
        <v>45</v>
      </c>
      <c r="B19" s="74"/>
      <c r="C19" s="74"/>
      <c r="D19" s="75"/>
      <c r="E19" s="44">
        <f>E18/C18*100</f>
        <v>93.859649122807014</v>
      </c>
      <c r="F19" s="44">
        <f>F18/C18*100</f>
        <v>6.140350877192982</v>
      </c>
      <c r="G19" s="44"/>
      <c r="H19" s="26"/>
      <c r="I19" s="46">
        <f>I18/C18*100</f>
        <v>92.10526315789474</v>
      </c>
      <c r="J19" s="46">
        <f>J18/C18*100</f>
        <v>6.140350877192982</v>
      </c>
      <c r="K19" s="48"/>
      <c r="L19" s="49"/>
      <c r="M19" s="50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</row>
    <row r="20" spans="1:24" ht="25.5" customHeight="1" x14ac:dyDescent="0.25">
      <c r="A20" s="17">
        <v>1</v>
      </c>
      <c r="B20" s="4" t="s">
        <v>31</v>
      </c>
      <c r="C20" s="7">
        <v>23</v>
      </c>
      <c r="D20" s="7" t="s">
        <v>22</v>
      </c>
      <c r="E20" s="7">
        <f>C20-F20</f>
        <v>21</v>
      </c>
      <c r="F20" s="7">
        <v>2</v>
      </c>
      <c r="G20" s="7">
        <v>0</v>
      </c>
      <c r="H20" s="7">
        <v>0</v>
      </c>
      <c r="I20" s="7">
        <f>C20-J20</f>
        <v>21</v>
      </c>
      <c r="J20" s="7">
        <v>2</v>
      </c>
      <c r="K20" s="7">
        <v>0</v>
      </c>
      <c r="L20" s="20">
        <v>0</v>
      </c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9"/>
    </row>
    <row r="21" spans="1:24" ht="25.5" customHeight="1" x14ac:dyDescent="0.25">
      <c r="A21" s="18">
        <v>2</v>
      </c>
      <c r="B21" s="12" t="s">
        <v>32</v>
      </c>
      <c r="C21" s="8">
        <v>25</v>
      </c>
      <c r="D21" s="8" t="s">
        <v>22</v>
      </c>
      <c r="E21" s="8">
        <f>C21-F21</f>
        <v>25</v>
      </c>
      <c r="F21" s="8">
        <v>0</v>
      </c>
      <c r="G21" s="8">
        <v>0</v>
      </c>
      <c r="H21" s="8">
        <v>0</v>
      </c>
      <c r="I21" s="8">
        <f>C21-J21</f>
        <v>24</v>
      </c>
      <c r="J21" s="8">
        <v>1</v>
      </c>
      <c r="K21" s="8">
        <v>0</v>
      </c>
      <c r="L21" s="8">
        <v>0</v>
      </c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9"/>
    </row>
    <row r="22" spans="1:24" ht="25.5" customHeight="1" x14ac:dyDescent="0.25">
      <c r="A22" s="18">
        <v>3</v>
      </c>
      <c r="B22" s="12" t="s">
        <v>33</v>
      </c>
      <c r="C22" s="8">
        <v>25</v>
      </c>
      <c r="D22" s="8" t="s">
        <v>22</v>
      </c>
      <c r="E22" s="8">
        <f>C22-F22</f>
        <v>23</v>
      </c>
      <c r="F22" s="8">
        <v>2</v>
      </c>
      <c r="G22" s="8">
        <v>0</v>
      </c>
      <c r="H22" s="8">
        <v>0</v>
      </c>
      <c r="I22" s="8">
        <f>C22-J22</f>
        <v>23</v>
      </c>
      <c r="J22" s="8">
        <v>2</v>
      </c>
      <c r="K22" s="8">
        <v>0</v>
      </c>
      <c r="L22" s="8">
        <v>0</v>
      </c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9"/>
    </row>
    <row r="23" spans="1:24" ht="25.5" customHeight="1" x14ac:dyDescent="0.25">
      <c r="A23" s="18">
        <v>4</v>
      </c>
      <c r="B23" s="12" t="s">
        <v>39</v>
      </c>
      <c r="C23" s="8">
        <v>15</v>
      </c>
      <c r="D23" s="8" t="s">
        <v>22</v>
      </c>
      <c r="E23" s="8">
        <f>C23-F23</f>
        <v>14</v>
      </c>
      <c r="F23" s="8">
        <v>1</v>
      </c>
      <c r="G23" s="8">
        <v>0</v>
      </c>
      <c r="H23" s="8">
        <v>0</v>
      </c>
      <c r="I23" s="8">
        <f>C23-J23</f>
        <v>14</v>
      </c>
      <c r="J23" s="8">
        <v>1</v>
      </c>
      <c r="K23" s="8">
        <v>0</v>
      </c>
      <c r="L23" s="8">
        <v>0</v>
      </c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</row>
    <row r="24" spans="1:24" ht="25.5" customHeight="1" x14ac:dyDescent="0.25">
      <c r="A24" s="18">
        <v>5</v>
      </c>
      <c r="B24" s="12" t="s">
        <v>47</v>
      </c>
      <c r="C24" s="8">
        <v>6</v>
      </c>
      <c r="D24" s="8" t="s">
        <v>22</v>
      </c>
      <c r="E24" s="8">
        <f>C24-F24</f>
        <v>5</v>
      </c>
      <c r="F24" s="8">
        <v>1</v>
      </c>
      <c r="G24" s="8">
        <v>0</v>
      </c>
      <c r="H24" s="8">
        <v>0</v>
      </c>
      <c r="I24" s="8">
        <f>C24-J24</f>
        <v>5</v>
      </c>
      <c r="J24" s="8">
        <v>1</v>
      </c>
      <c r="K24" s="8">
        <v>0</v>
      </c>
      <c r="L24" s="8">
        <v>0</v>
      </c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</row>
    <row r="25" spans="1:24" ht="25.5" customHeight="1" x14ac:dyDescent="0.25">
      <c r="A25" s="18">
        <v>6</v>
      </c>
      <c r="B25" s="12" t="s">
        <v>48</v>
      </c>
      <c r="C25" s="8">
        <v>7</v>
      </c>
      <c r="D25" s="8" t="s">
        <v>22</v>
      </c>
      <c r="E25" s="8">
        <f>C25-F25</f>
        <v>7</v>
      </c>
      <c r="F25" s="8">
        <v>0</v>
      </c>
      <c r="G25" s="8">
        <v>0</v>
      </c>
      <c r="H25" s="8">
        <v>0</v>
      </c>
      <c r="I25" s="8">
        <f>C25-J25</f>
        <v>6</v>
      </c>
      <c r="J25" s="8">
        <v>1</v>
      </c>
      <c r="K25" s="8">
        <v>0</v>
      </c>
      <c r="L25" s="8">
        <v>0</v>
      </c>
      <c r="M25" s="39"/>
      <c r="N25" s="39"/>
      <c r="O25" s="39"/>
      <c r="P25" s="39"/>
      <c r="Q25" s="39"/>
      <c r="R25" s="39"/>
      <c r="S25" s="39"/>
      <c r="T25" s="39"/>
      <c r="U25" s="36"/>
      <c r="V25" s="36"/>
      <c r="W25" s="36"/>
      <c r="X25" s="36"/>
    </row>
    <row r="26" spans="1:24" ht="23.25" customHeight="1" x14ac:dyDescent="0.25">
      <c r="A26" s="79" t="s">
        <v>26</v>
      </c>
      <c r="B26" s="80"/>
      <c r="C26" s="21">
        <f>SUM(C20:C25)</f>
        <v>101</v>
      </c>
      <c r="D26" s="21" t="s">
        <v>34</v>
      </c>
      <c r="E26" s="21">
        <f>SUM(E20:E25)</f>
        <v>95</v>
      </c>
      <c r="F26" s="21">
        <f>SUM(F20:F25)</f>
        <v>6</v>
      </c>
      <c r="G26" s="21">
        <v>0</v>
      </c>
      <c r="H26" s="21">
        <v>0</v>
      </c>
      <c r="I26" s="21">
        <f>SUM(I20:I25)</f>
        <v>93</v>
      </c>
      <c r="J26" s="21">
        <f>SUM(J20:J25)</f>
        <v>8</v>
      </c>
      <c r="K26" s="21">
        <v>0</v>
      </c>
      <c r="L26" s="21">
        <v>0</v>
      </c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</row>
    <row r="27" spans="1:24" ht="23.25" customHeight="1" x14ac:dyDescent="0.25">
      <c r="A27" s="74" t="s">
        <v>45</v>
      </c>
      <c r="B27" s="74"/>
      <c r="C27" s="74"/>
      <c r="D27" s="74"/>
      <c r="E27" s="26">
        <f>E26/C26*100</f>
        <v>94.059405940594047</v>
      </c>
      <c r="F27" s="26">
        <f>F26/C26*100</f>
        <v>5.9405940594059405</v>
      </c>
      <c r="G27" s="26"/>
      <c r="H27" s="26"/>
      <c r="I27" s="26">
        <f>I26/C26*100</f>
        <v>92.079207920792086</v>
      </c>
      <c r="J27" s="26">
        <f>J26/C26*100</f>
        <v>7.9207920792079207</v>
      </c>
      <c r="K27" s="25"/>
      <c r="L27" s="25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9"/>
    </row>
    <row r="28" spans="1:24" ht="25.5" customHeight="1" x14ac:dyDescent="0.25">
      <c r="A28" s="17">
        <v>1</v>
      </c>
      <c r="B28" s="4" t="s">
        <v>43</v>
      </c>
      <c r="C28" s="107">
        <v>33</v>
      </c>
      <c r="D28" s="7" t="s">
        <v>35</v>
      </c>
      <c r="E28" s="7">
        <f>C28-F28</f>
        <v>32</v>
      </c>
      <c r="F28" s="7">
        <v>1</v>
      </c>
      <c r="G28" s="7">
        <v>0</v>
      </c>
      <c r="H28" s="7">
        <v>0</v>
      </c>
      <c r="I28" s="7">
        <f>C28-J28</f>
        <v>32</v>
      </c>
      <c r="J28" s="7">
        <v>1</v>
      </c>
      <c r="K28" s="7">
        <v>0</v>
      </c>
      <c r="L28" s="7">
        <v>0</v>
      </c>
      <c r="M28" s="36"/>
      <c r="N28" s="36"/>
      <c r="O28" s="36"/>
      <c r="P28" s="36"/>
      <c r="Q28" s="36"/>
      <c r="R28" s="36"/>
      <c r="S28" s="36"/>
      <c r="T28" s="36"/>
      <c r="U28" s="39"/>
      <c r="V28" s="39"/>
      <c r="W28" s="39"/>
      <c r="X28" s="36"/>
    </row>
    <row r="29" spans="1:24" ht="25.5" customHeight="1" x14ac:dyDescent="0.25">
      <c r="A29" s="19">
        <v>2</v>
      </c>
      <c r="B29" s="12" t="s">
        <v>44</v>
      </c>
      <c r="C29" s="108">
        <v>17</v>
      </c>
      <c r="D29" s="8" t="s">
        <v>35</v>
      </c>
      <c r="E29" s="8">
        <f>C29-F29</f>
        <v>15</v>
      </c>
      <c r="F29" s="8">
        <v>2</v>
      </c>
      <c r="G29" s="8">
        <v>0</v>
      </c>
      <c r="H29" s="8">
        <v>0</v>
      </c>
      <c r="I29" s="8">
        <f>C29-J29</f>
        <v>15</v>
      </c>
      <c r="J29" s="8">
        <v>2</v>
      </c>
      <c r="K29" s="8">
        <v>0</v>
      </c>
      <c r="L29" s="8">
        <v>0</v>
      </c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</row>
    <row r="30" spans="1:24" ht="25.5" customHeight="1" x14ac:dyDescent="0.25">
      <c r="A30" s="19">
        <v>3</v>
      </c>
      <c r="B30" s="12" t="s">
        <v>40</v>
      </c>
      <c r="C30" s="109">
        <v>15</v>
      </c>
      <c r="D30" s="8" t="s">
        <v>35</v>
      </c>
      <c r="E30" s="8">
        <f>C30-F30</f>
        <v>13</v>
      </c>
      <c r="F30" s="9">
        <v>2</v>
      </c>
      <c r="G30" s="9">
        <v>0</v>
      </c>
      <c r="H30" s="9">
        <v>0</v>
      </c>
      <c r="I30" s="8">
        <f>C30-J30</f>
        <v>13</v>
      </c>
      <c r="J30" s="9">
        <v>2</v>
      </c>
      <c r="K30" s="9">
        <v>0</v>
      </c>
      <c r="L30" s="9">
        <v>0</v>
      </c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</row>
    <row r="31" spans="1:24" ht="25.5" customHeight="1" x14ac:dyDescent="0.25">
      <c r="A31" s="19">
        <v>4</v>
      </c>
      <c r="B31" s="12" t="s">
        <v>36</v>
      </c>
      <c r="C31" s="109">
        <v>21</v>
      </c>
      <c r="D31" s="8" t="s">
        <v>35</v>
      </c>
      <c r="E31" s="8">
        <v>16</v>
      </c>
      <c r="F31" s="9">
        <v>2</v>
      </c>
      <c r="G31" s="9">
        <v>0</v>
      </c>
      <c r="H31" s="9">
        <v>0</v>
      </c>
      <c r="I31" s="8">
        <f>C31-J31</f>
        <v>19</v>
      </c>
      <c r="J31" s="9">
        <v>2</v>
      </c>
      <c r="K31" s="9">
        <v>0</v>
      </c>
      <c r="L31" s="9">
        <v>0</v>
      </c>
      <c r="M31" s="39"/>
      <c r="N31" s="39"/>
      <c r="O31" s="39"/>
      <c r="P31" s="39"/>
      <c r="Q31" s="39"/>
      <c r="R31" s="39"/>
      <c r="S31" s="39"/>
      <c r="T31" s="39"/>
      <c r="U31" s="36"/>
      <c r="V31" s="36"/>
      <c r="W31" s="36"/>
      <c r="X31" s="36"/>
    </row>
    <row r="32" spans="1:24" ht="25.5" customHeight="1" x14ac:dyDescent="0.25">
      <c r="A32" s="72" t="s">
        <v>37</v>
      </c>
      <c r="B32" s="73"/>
      <c r="C32" s="21">
        <f>SUM(C28:C31)</f>
        <v>86</v>
      </c>
      <c r="D32" s="21"/>
      <c r="E32" s="21">
        <f>SUM(E28:E31)</f>
        <v>76</v>
      </c>
      <c r="F32" s="21">
        <f>SUM(F28:F31)</f>
        <v>7</v>
      </c>
      <c r="G32" s="21">
        <v>0</v>
      </c>
      <c r="H32" s="21">
        <v>0</v>
      </c>
      <c r="I32" s="21">
        <f>SUM(I28:I31)</f>
        <v>79</v>
      </c>
      <c r="J32" s="21">
        <f>SUM(J28:J31)</f>
        <v>7</v>
      </c>
      <c r="K32" s="21">
        <v>0</v>
      </c>
      <c r="L32" s="21">
        <v>0</v>
      </c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</row>
    <row r="33" spans="1:24" ht="25.5" customHeight="1" x14ac:dyDescent="0.3">
      <c r="A33" s="76" t="s">
        <v>45</v>
      </c>
      <c r="B33" s="74"/>
      <c r="C33" s="74"/>
      <c r="D33" s="74"/>
      <c r="E33" s="106">
        <f>E32/C32*100</f>
        <v>88.372093023255815</v>
      </c>
      <c r="F33" s="42">
        <f>F32/C32*100</f>
        <v>8.1395348837209305</v>
      </c>
      <c r="G33" s="42"/>
      <c r="H33" s="42"/>
      <c r="I33" s="42">
        <f>I32/C32*100</f>
        <v>91.860465116279073</v>
      </c>
      <c r="J33" s="42">
        <f>J32/C32*100</f>
        <v>8.1395348837209305</v>
      </c>
      <c r="K33" s="42"/>
      <c r="L33" s="43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</row>
    <row r="34" spans="1:24" ht="14.25" customHeight="1" x14ac:dyDescent="0.3">
      <c r="A34" s="103"/>
      <c r="B34" s="103"/>
      <c r="C34" s="103"/>
      <c r="D34" s="103"/>
      <c r="E34" s="35"/>
      <c r="F34" s="104"/>
      <c r="G34" s="104"/>
      <c r="H34" s="104"/>
      <c r="I34" s="104"/>
      <c r="J34" s="104"/>
      <c r="K34" s="104"/>
      <c r="L34" s="105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</row>
    <row r="35" spans="1:24" ht="18.75" x14ac:dyDescent="0.3">
      <c r="A35" s="56" t="s">
        <v>46</v>
      </c>
      <c r="B35" s="56"/>
      <c r="C35" s="56"/>
      <c r="D35" s="56"/>
      <c r="E35" s="56"/>
      <c r="F35" s="56"/>
      <c r="G35" s="56"/>
      <c r="H35" s="56"/>
      <c r="I35" s="56"/>
      <c r="J35" s="56"/>
      <c r="K35" s="56"/>
      <c r="L35" s="56"/>
    </row>
    <row r="36" spans="1:24" ht="18.75" x14ac:dyDescent="0.3">
      <c r="A36" s="57"/>
      <c r="B36" s="57"/>
      <c r="C36" s="57"/>
      <c r="D36" s="57"/>
      <c r="E36" s="57"/>
      <c r="F36" s="57"/>
      <c r="G36" s="57"/>
      <c r="H36" s="57"/>
      <c r="I36" s="57"/>
      <c r="J36" s="57"/>
      <c r="K36" s="57"/>
      <c r="L36" s="57"/>
    </row>
    <row r="37" spans="1:24" ht="15.75" x14ac:dyDescent="0.25">
      <c r="A37" s="58" t="s">
        <v>38</v>
      </c>
      <c r="B37" s="58" t="s">
        <v>1</v>
      </c>
      <c r="C37" s="60" t="s">
        <v>2</v>
      </c>
      <c r="D37" s="58" t="s">
        <v>3</v>
      </c>
      <c r="E37" s="62" t="s">
        <v>4</v>
      </c>
      <c r="F37" s="63"/>
      <c r="G37" s="64"/>
      <c r="H37" s="41"/>
      <c r="I37" s="62" t="s">
        <v>6</v>
      </c>
      <c r="J37" s="63"/>
      <c r="K37" s="63"/>
      <c r="L37" s="65"/>
    </row>
    <row r="38" spans="1:24" ht="110.25" x14ac:dyDescent="0.25">
      <c r="A38" s="59"/>
      <c r="B38" s="59"/>
      <c r="C38" s="61"/>
      <c r="D38" s="59"/>
      <c r="E38" s="51" t="s">
        <v>8</v>
      </c>
      <c r="F38" s="52" t="s">
        <v>9</v>
      </c>
      <c r="G38" s="52" t="s">
        <v>10</v>
      </c>
      <c r="H38" s="52" t="s">
        <v>13</v>
      </c>
      <c r="I38" s="52" t="s">
        <v>8</v>
      </c>
      <c r="J38" s="52" t="s">
        <v>11</v>
      </c>
      <c r="K38" s="52" t="s">
        <v>12</v>
      </c>
      <c r="L38" s="53" t="s">
        <v>14</v>
      </c>
    </row>
    <row r="39" spans="1:24" s="114" customFormat="1" ht="21" customHeight="1" x14ac:dyDescent="0.25">
      <c r="A39" s="107">
        <v>1</v>
      </c>
      <c r="B39" s="110" t="s">
        <v>17</v>
      </c>
      <c r="C39" s="107">
        <f>C10</f>
        <v>141</v>
      </c>
      <c r="D39" s="111" t="s">
        <v>16</v>
      </c>
      <c r="E39" s="107">
        <f>E10</f>
        <v>138</v>
      </c>
      <c r="F39" s="107">
        <f>F10</f>
        <v>3</v>
      </c>
      <c r="G39" s="107">
        <v>0</v>
      </c>
      <c r="H39" s="107"/>
      <c r="I39" s="107">
        <f>I10</f>
        <v>138</v>
      </c>
      <c r="J39" s="107">
        <f>J10</f>
        <v>3</v>
      </c>
      <c r="K39" s="112">
        <v>0</v>
      </c>
      <c r="L39" s="113">
        <v>0</v>
      </c>
    </row>
    <row r="40" spans="1:24" s="114" customFormat="1" ht="21" customHeight="1" x14ac:dyDescent="0.25">
      <c r="A40" s="113">
        <v>2</v>
      </c>
      <c r="B40" s="115" t="s">
        <v>19</v>
      </c>
      <c r="C40" s="113">
        <f>C18</f>
        <v>114</v>
      </c>
      <c r="D40" s="112" t="s">
        <v>20</v>
      </c>
      <c r="E40" s="113">
        <f>E18</f>
        <v>107</v>
      </c>
      <c r="F40" s="113">
        <f>F18</f>
        <v>7</v>
      </c>
      <c r="G40" s="113">
        <v>0</v>
      </c>
      <c r="H40" s="113"/>
      <c r="I40" s="113">
        <f>I18</f>
        <v>105</v>
      </c>
      <c r="J40" s="113">
        <f>J18</f>
        <v>7</v>
      </c>
      <c r="K40" s="109">
        <v>0</v>
      </c>
      <c r="L40" s="113">
        <v>0</v>
      </c>
    </row>
    <row r="41" spans="1:24" s="114" customFormat="1" ht="21" customHeight="1" x14ac:dyDescent="0.25">
      <c r="A41" s="112">
        <v>3</v>
      </c>
      <c r="B41" s="115" t="s">
        <v>21</v>
      </c>
      <c r="C41" s="112">
        <f>C26</f>
        <v>101</v>
      </c>
      <c r="D41" s="109" t="s">
        <v>22</v>
      </c>
      <c r="E41" s="112">
        <f>E26</f>
        <v>95</v>
      </c>
      <c r="F41" s="112">
        <f>F26</f>
        <v>6</v>
      </c>
      <c r="G41" s="112">
        <v>0</v>
      </c>
      <c r="H41" s="112"/>
      <c r="I41" s="112">
        <f>I26</f>
        <v>93</v>
      </c>
      <c r="J41" s="112">
        <f>J26</f>
        <v>8</v>
      </c>
      <c r="K41" s="116">
        <v>0</v>
      </c>
      <c r="L41" s="112">
        <v>0</v>
      </c>
    </row>
    <row r="42" spans="1:24" s="114" customFormat="1" ht="21" customHeight="1" x14ac:dyDescent="0.25">
      <c r="A42" s="112">
        <v>4</v>
      </c>
      <c r="B42" s="117" t="s">
        <v>24</v>
      </c>
      <c r="C42" s="112">
        <f>C32</f>
        <v>86</v>
      </c>
      <c r="D42" s="118" t="s">
        <v>25</v>
      </c>
      <c r="E42" s="112">
        <f>E32</f>
        <v>76</v>
      </c>
      <c r="F42" s="112">
        <f>F32</f>
        <v>7</v>
      </c>
      <c r="G42" s="112">
        <v>0</v>
      </c>
      <c r="H42" s="112"/>
      <c r="I42" s="118">
        <f>I32</f>
        <v>79</v>
      </c>
      <c r="J42" s="112">
        <f>J32</f>
        <v>7</v>
      </c>
      <c r="K42" s="109">
        <v>0</v>
      </c>
      <c r="L42" s="112">
        <v>0</v>
      </c>
    </row>
    <row r="43" spans="1:24" ht="21" customHeight="1" x14ac:dyDescent="0.25">
      <c r="A43" s="54" t="s">
        <v>26</v>
      </c>
      <c r="B43" s="55"/>
      <c r="C43" s="22">
        <f>SUM(C39:C42)</f>
        <v>442</v>
      </c>
      <c r="D43" s="22"/>
      <c r="E43" s="22">
        <f>SUM(E39:E42)</f>
        <v>416</v>
      </c>
      <c r="F43" s="22">
        <f>SUM(F39:F42)</f>
        <v>23</v>
      </c>
      <c r="G43" s="22">
        <v>0</v>
      </c>
      <c r="H43" s="22"/>
      <c r="I43" s="23">
        <f>SUM(I39:I42)</f>
        <v>415</v>
      </c>
      <c r="J43" s="22">
        <f>SUM(J39:J42)</f>
        <v>25</v>
      </c>
      <c r="K43" s="24">
        <v>0</v>
      </c>
      <c r="L43" s="22">
        <v>0</v>
      </c>
    </row>
    <row r="44" spans="1:24" ht="21" customHeight="1" x14ac:dyDescent="0.25">
      <c r="A44" s="68" t="s">
        <v>27</v>
      </c>
      <c r="B44" s="69"/>
      <c r="C44" s="69"/>
      <c r="D44" s="70"/>
      <c r="E44" s="28">
        <f>E43/C43*100</f>
        <v>94.117647058823522</v>
      </c>
      <c r="F44" s="28">
        <f>F43/C43*100</f>
        <v>5.2036199095022626</v>
      </c>
      <c r="G44" s="28">
        <v>0</v>
      </c>
      <c r="H44" s="28">
        <f>H43/C43*100</f>
        <v>0</v>
      </c>
      <c r="I44" s="28">
        <f>I43/C43*100</f>
        <v>93.891402714932127</v>
      </c>
      <c r="J44" s="28">
        <f>J43/C43*100</f>
        <v>5.6561085972850682</v>
      </c>
      <c r="K44" s="22">
        <v>0</v>
      </c>
      <c r="L44" s="28">
        <f>L43/C43*100</f>
        <v>0</v>
      </c>
    </row>
  </sheetData>
  <mergeCells count="39">
    <mergeCell ref="A33:D33"/>
    <mergeCell ref="A19:D19"/>
    <mergeCell ref="A26:B26"/>
    <mergeCell ref="A27:D27"/>
    <mergeCell ref="A32:B32"/>
    <mergeCell ref="V11:V12"/>
    <mergeCell ref="X11:X12"/>
    <mergeCell ref="A18:B18"/>
    <mergeCell ref="M18:N18"/>
    <mergeCell ref="P11:P12"/>
    <mergeCell ref="Q11:Q12"/>
    <mergeCell ref="R11:R12"/>
    <mergeCell ref="S11:S12"/>
    <mergeCell ref="A11:D11"/>
    <mergeCell ref="M11:M12"/>
    <mergeCell ref="U11:U12"/>
    <mergeCell ref="N11:N12"/>
    <mergeCell ref="O11:O12"/>
    <mergeCell ref="A43:B43"/>
    <mergeCell ref="A10:B10"/>
    <mergeCell ref="A44:D44"/>
    <mergeCell ref="A37:A38"/>
    <mergeCell ref="B37:B38"/>
    <mergeCell ref="C37:C38"/>
    <mergeCell ref="D37:D38"/>
    <mergeCell ref="E3:G3"/>
    <mergeCell ref="A1:K1"/>
    <mergeCell ref="A35:L35"/>
    <mergeCell ref="A2:K2"/>
    <mergeCell ref="A36:L36"/>
    <mergeCell ref="H3:H4"/>
    <mergeCell ref="I3:K3"/>
    <mergeCell ref="L3:L4"/>
    <mergeCell ref="A3:A4"/>
    <mergeCell ref="B3:B4"/>
    <mergeCell ref="C3:C4"/>
    <mergeCell ref="D3:D4"/>
    <mergeCell ref="E37:G37"/>
    <mergeCell ref="I37:L37"/>
  </mergeCells>
  <phoneticPr fontId="21" type="noConversion"/>
  <pageMargins left="0.43307086614173229" right="0.43307086614173229" top="0.51181102362204722" bottom="0.51181102362204722" header="0.31496062992125984" footer="0.31496062992125984"/>
  <pageSetup paperSize="9" scale="9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tháng 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cp:lastPrinted>2024-12-13T17:31:26Z</cp:lastPrinted>
  <dcterms:created xsi:type="dcterms:W3CDTF">2022-05-04T07:44:20Z</dcterms:created>
  <dcterms:modified xsi:type="dcterms:W3CDTF">2026-01-13T07:16:33Z</dcterms:modified>
</cp:coreProperties>
</file>